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<sst xmlns="http://schemas.openxmlformats.org/spreadsheetml/2006/main" count="920" uniqueCount="657">
  <si>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</si>
  <si>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</si>
  <si>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</si>
  <si>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</si>
  <si>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</si>
  <si>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</si>
  <si>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</si>
  <si>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</si>
  <si>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</si>
  <si>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</si>
  <si>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</si>
  <si>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</si>
  <si>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</si>
  <si>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</si>
  <si>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</si>
  <si>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</si>
  <si>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</si>
  <si>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</si>
  <si>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</si>
  <si>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</si>
  <si>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</si>
  <si>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</si>
  <si>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</si>
  <si>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</si>
  <si>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</si>
  <si>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</si>
  <si>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</si>
  <si>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</si>
  <si>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</si>
  <si>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</si>
  <si>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</si>
  <si>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</si>
  <si>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</si>
  <si>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</si>
  <si>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</si>
  <si>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</si>
  <si>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</si>
  <si>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</si>
  <si>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</si>
  <si>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</si>
  <si>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</si>
  <si>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</si>
  <si>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</si>
  <si>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</si>
  <si>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</si>
  <si>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</si>
  <si>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</si>
  <si>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</si>
  <si>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</si>
  <si>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</si>
  <si>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</si>
  <si>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</si>
  <si>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</si>
  <si>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</si>
  <si>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</si>
  <si>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</si>
  <si>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</si>
  <si>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</si>
  <si>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</si>
  <si>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</si>
  <si>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</si>
  <si>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</si>
  <si>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</si>
  <si>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</si>
  <si>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</si>
  <si>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</si>
  <si>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</si>
  <si>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</si>
  <si>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</si>
  <si>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</si>
  <si>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</si>
  <si>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</si>
  <si>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</si>
  <si>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</si>
  <si>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</si>
  <si>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</si>
  <si>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</si>
  <si>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</si>
  <si>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</si>
  <si>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</si>
  <si>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</si>
  <si>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</si>
  <si>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</si>
  <si>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</si>
  <si>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</si>
  <si>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</si>
  <si>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</si>
  <si>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</si>
  <si>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</si>
  <si>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</si>
  <si>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</si>
  <si>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</si>
  <si>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</si>
  <si>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</si>
  <si>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</si>
  <si>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</si>
  <si>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</si>
  <si>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</si>
  <si>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</si>
  <si>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</si>
  <si>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</si>
  <si>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</si>
  <si>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</si>
  <si>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</si>
  <si>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</si>
  <si>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</si>
  <si>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</si>
  <si>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</si>
  <si>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</si>
  <si>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</si>
  <si>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</si>
  <si>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</si>
  <si>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</si>
  <si>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</si>
  <si>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</si>
  <si>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</si>
  <si>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</si>
  <si>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</si>
  <si>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</si>
  <si>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</si>
  <si>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</si>
  <si>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</si>
  <si>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</si>
  <si>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</si>
  <si>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</si>
  <si>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</si>
  <si>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</si>
  <si>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</si>
  <si>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</si>
  <si>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</si>
  <si>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</si>
  <si>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</si>
  <si>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</si>
  <si>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</si>
  <si>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</si>
  <si>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</si>
  <si>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</si>
  <si>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</si>
  <si>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</si>
  <si>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</si>
  <si>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</si>
  <si>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</si>
  <si>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</si>
  <si>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</si>
  <si>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</si>
  <si>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</si>
  <si>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</si>
  <si>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</si>
  <si>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</si>
  <si>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</si>
  <si>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</si>
  <si>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</si>
  <si>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</si>
  <si>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</si>
  <si>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</si>
  <si>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</si>
  <si>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</si>
  <si>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</si>
  <si>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</si>
  <si>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</si>
  <si>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</si>
  <si>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</si>
  <si>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</si>
  <si>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</si>
  <si>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</si>
  <si>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</si>
  <si>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</si>
  <si>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</si>
  <si>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</si>
  <si>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</si>
  <si>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</si>
  <si>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</si>
  <si>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</si>
  <si>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</si>
  <si>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</si>
  <si>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</si>
  <si>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</si>
  <si>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</si>
  <si>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</si>
  <si>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</si>
  <si>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</si>
  <si>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</si>
  <si>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</si>
  <si>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</si>
  <si>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</si>
  <si>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</si>
  <si>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</si>
  <si>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</si>
  <si>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</si>
  <si>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</si>
  <si>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</si>
  <si>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</si>
  <si>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</si>
  <si>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</si>
  <si>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</si>
  <si>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</si>
  <si>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</si>
  <si>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</si>
  <si>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</si>
  <si>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</si>
  <si>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</si>
  <si>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</si>
  <si>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</si>
  <si>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</si>
  <si>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</si>
  <si>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</si>
  <si>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</si>
  <si>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</si>
  <si>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</si>
  <si>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</si>
  <si>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</si>
  <si>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</si>
  <si>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</si>
  <si>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</si>
  <si>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</si>
  <si>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</si>
  <si>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</si>
  <si>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</si>
  <si>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</si>
  <si>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</si>
  <si>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</si>
  <si>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</si>
  <si>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</si>
  <si>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</si>
  <si>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</si>
  <si>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</si>
  <si>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</si>
  <si>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</si>
  <si>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</si>
  <si>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</si>
  <si>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</si>
  <si>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</si>
  <si>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</si>
  <si>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</si>
  <si>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</si>
  <si>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</si>
  <si>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</si>
  <si>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</si>
  <si>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</si>
  <si>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</si>
  <si>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</si>
  <si>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</si>
  <si>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</si>
  <si>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</si>
  <si>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</si>
  <si>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</si>
  <si>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</si>
  <si>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</si>
  <si>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</si>
  <si>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</si>
  <si>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</si>
  <si>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</si>
  <si>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</si>
  <si>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</si>
  <si>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</si>
  <si>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</si>
  <si>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</si>
  <si>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</si>
  <si>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</si>
  <si>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</si>
  <si>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</si>
  <si>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</si>
  <si>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</si>
  <si>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</si>
  <si>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</si>
  <si>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</si>
  <si>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</si>
  <si>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</si>
  <si>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</si>
  <si>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</si>
  <si>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</si>
  <si>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</si>
  <si>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</si>
  <si>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</si>
  <si>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</si>
  <si>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</si>
  <si>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</si>
  <si>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</si>
  <si>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</si>
  <si>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</si>
  <si>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</si>
  <si>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</si>
  <si>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</si>
  <si>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</si>
  <si>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</si>
  <si>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</si>
  <si>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</si>
  <si>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</si>
  <si>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</si>
  <si>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</si>
  <si>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</si>
  <si>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</si>
  <si>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</si>
  <si>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</si>
  <si>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</si>
  <si>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</si>
  <si>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</si>
  <si>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</si>
  <si>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</si>
  <si>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</si>
  <si>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</si>
  <si>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</si>
  <si>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</si>
  <si>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</si>
  <si>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</si>
  <si>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</si>
  <si>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</si>
  <si>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</si>
  <si>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</si>
  <si>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</si>
  <si>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</si>
  <si>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</si>
  <si>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</si>
  <si>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</si>
  <si>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</si>
  <si>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</si>
  <si>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</si>
  <si>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</si>
  <si>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</si>
  <si>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</si>
  <si>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</si>
  <si>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</si>
  <si>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</si>
  <si>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</si>
  <si>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</si>
  <si>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</si>
  <si>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</si>
  <si>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</si>
  <si>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</si>
  <si>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</si>
  <si>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</si>
  <si>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</si>
  <si>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</si>
  <si>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</si>
  <si>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</si>
  <si>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</si>
  <si>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</si>
  <si>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</si>
  <si>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</si>
  <si>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</si>
  <si>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</si>
  <si>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</si>
  <si>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</si>
  <si>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</si>
  <si>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</si>
  <si>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</si>
  <si>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</si>
  <si>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</si>
  <si>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</si>
  <si>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</si>
  <si>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</si>
  <si>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</si>
  <si>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</si>
  <si>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</si>
  <si>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</si>
  <si>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</si>
  <si>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</si>
  <si>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</si>
  <si>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</si>
  <si>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</si>
  <si>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</si>
  <si>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</si>
  <si>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</si>
  <si>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</si>
  <si>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</si>
  <si>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</si>
  <si>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</si>
  <si>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</si>
  <si>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</si>
  <si>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</si>
  <si>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</si>
  <si>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</si>
  <si>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</si>
  <si>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</si>
  <si>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</si>
  <si>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</si>
  <si>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</si>
  <si>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</si>
  <si>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</si>
  <si>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</si>
  <si>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</si>
  <si>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</si>
  <si>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</si>
  <si>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</si>
  <si>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</si>
  <si>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</si>
  <si>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</si>
  <si>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</si>
  <si>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</si>
  <si>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</si>
  <si>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</si>
  <si>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</si>
  <si>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</si>
  <si>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</si>
  <si>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</si>
  <si>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</si>
  <si>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</si>
  <si>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</si>
  <si>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</si>
  <si>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</si>
  <si>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</si>
  <si>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</si>
  <si>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</si>
  <si>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</si>
  <si>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</si>
  <si>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</si>
  <si>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</si>
  <si>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</si>
  <si>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</si>
  <si>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</si>
  <si>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</si>
  <si>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</si>
  <si>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</si>
  <si>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</si>
  <si>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</si>
  <si>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</si>
  <si>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</si>
  <si>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</si>
  <si>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</si>
  <si>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</si>
  <si>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</si>
  <si>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</si>
  <si>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</si>
  <si>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</si>
  <si>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</si>
  <si>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</si>
  <si>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</si>
  <si>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</si>
  <si>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</si>
  <si>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</si>
  <si>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</si>
  <si>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</si>
  <si>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</si>
  <si>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</si>
  <si>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</si>
  <si>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</si>
  <si>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</si>
  <si>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</si>
  <si>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</si>
  <si>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</si>
  <si>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</si>
  <si>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</si>
  <si>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</si>
  <si>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</si>
  <si>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</si>
  <si>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</si>
  <si>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</si>
  <si>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</si>
  <si>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</si>
  <si>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</si>
  <si>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</si>
  <si>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</si>
  <si>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</si>
  <si>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</si>
  <si>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</si>
  <si>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</si>
  <si>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</si>
  <si>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</si>
  <si>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</si>
  <si>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</si>
  <si>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</si>
  <si>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</si>
  <si>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</si>
  <si>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</si>
  <si>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</si>
  <si>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</si>
  <si>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</si>
  <si>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</si>
  <si>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</si>
  <si>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</si>
  <si>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</si>
  <si>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</si>
  <si>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</si>
  <si>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</si>
  <si>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</si>
  <si>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</si>
  <si>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</si>
  <si>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</si>
  <si>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</si>
  <si>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</si>
  <si>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</si>
  <si>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</si>
  <si>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</si>
  <si>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</si>
  <si>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</si>
  <si>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</si>
  <si>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</si>
  <si>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</si>
  <si>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</si>
  <si>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</si>
  <si>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</si>
  <si>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</si>
  <si>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</si>
  <si>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</si>
  <si>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</si>
  <si>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</si>
  <si>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</si>
  <si>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</si>
  <si>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</si>
  <si>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</si>
  <si>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</si>
  <si>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</si>
  <si>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</si>
  <si>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</si>
  <si>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</si>
  <si>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</si>
  <si>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</si>
  <si>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</si>
  <si>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</si>
  <si>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</si>
  <si>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</si>
  <si>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</si>
  <si>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</si>
  <si>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</si>
  <si>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</si>
  <si>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</si>
  <si>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</si>
  <si>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</si>
  <si>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</si>
  <si>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</si>
  <si>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</si>
  <si>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</si>
  <si>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</si>
  <si>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</si>
  <si>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</si>
  <si>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</si>
  <si>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</si>
  <si>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</si>
  <si>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</si>
  <si>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</si>
  <si>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</si>
  <si>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</si>
  <si>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</si>
  <si>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</si>
  <si>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</si>
  <si>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</si>
  <si>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</si>
  <si>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</si>
  <si>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</si>
  <si>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</si>
  <si>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</si>
  <si>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</si>
  <si>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</si>
  <si>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</si>
  <si>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</si>
  <si>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</si>
  <si>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</si>
  <si>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</si>
  <si>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</si>
  <si>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</si>
  <si>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</si>
  <si>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</si>
  <si>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</si>
  <si>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</si>
  <si>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</si>
  <si>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</si>
  <si>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</si>
  <si>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</si>
  <si>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</si>
  <si>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</si>
  <si>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</si>
  <si>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</si>
  <si>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</si>
  <si>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</si>
  <si>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</si>
  <si>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</si>
  <si>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</si>
  <si>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</si>
  <si>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</si>
  <si>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</si>
  <si>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</si>
  <si>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</si>
  <si>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</si>
  <si>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</si>
  <si>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</si>
  <si>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</si>
  <si>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</si>
  <si>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</si>
  <si>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</si>
  <si>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</si>
  <si>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</si>
  <si>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</si>
  <si>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</si>
  <si>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</si>
  <si>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</si>
  <si>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</si>
  <si>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</si>
  <si>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</si>
  <si>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</si>
  <si>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</si>
  <si>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</si>
  <si>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</si>
  <si>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</si>
  <si>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</si>
  <si>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</si>
  <si>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</si>
  <si>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</si>
  <si>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</si>
  <si>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</si>
  <si>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</si>
  <si>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</si>
  <si>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</si>
  <si>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</si>
  <si>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</si>
  <si>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</si>
  <si>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</si>
  <si>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</si>
  <si>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</si>
  <si>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</si>
  <si>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</si>
  <si>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</si>
  <si>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</si>
  <si>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</si>
  <si>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</si>
  <si>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</si>
  <si>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</si>
  <si>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</si>
  <si>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</si>
  <si>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</si>
  <si>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</si>
  <si>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</si>
  <si>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</si>
  <si>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</si>
  <si>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</si>
  <si>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</si>
  <si>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</si>
  <si>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</si>
  <si>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</si>
  <si>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</si>
  <si>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</si>
  <si>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</si>
  <si>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</si>
  <si>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</si>
  <si>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</si>
  <si>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</si>
  <si>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</si>
  <si>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</si>
  <si>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</si>
  <si>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</si>
  <si>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</si>
  <si>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</si>
  <si>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</si>
  <si>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</si>
  <si>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</si>
  <si>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</si>
  <si>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</si>
  <si>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</si>
  <si>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</si>
  <si>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</si>
  <si>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</si>
  <si>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</si>
  <si>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</si>
  <si>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DE XICHU GTO</t>
  </si>
  <si>
    <t>Correspondiente del 1 de Enero al AL 31 DE MARZO DEL 2020</t>
  </si>
  <si>
    <t>Bajo protesta de decir verdad declaramos que los Estados Financieros y sus notas, son razonablemente correctos y son responsabilidad del emisor.</t>
  </si>
  <si>
    <t xml:space="preserve">             PRESIDENTA MUNICIPAL                                                         TESORERA MUNICIPAL</t>
  </si>
  <si>
    <t>C. MA GUADALUPE RAMIREZ ESQUIVEL                             C.P. MARIA FLORINA ZARATE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</si>
</sst>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0" applyFont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20">
    <cellStyle name="Hipervínculo" xfId="11" builtinId="8"/>
    <cellStyle name="Millares 2" xfId="1"/>
    <cellStyle name="Millares 2 2" xfId="15"/>
    <cellStyle name="Millares 2 2 2" xfId="19"/>
    <cellStyle name="Millares 2 2 3" xfId="17"/>
    <cellStyle name="Millares 2 3" xfId="18"/>
    <cellStyle name="Millares 2 4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45</xdr:row>
      <xdr:rowOff>0</xdr:rowOff>
    </xdr:from>
    <xdr:to>
      <xdr:col>1</xdr:col>
      <xdr:colOff>2219325</xdr:colOff>
      <xdr:row>45</xdr:row>
      <xdr:rowOff>9525</xdr:rowOff>
    </xdr:to>
    <xdr:cxnSp macro="">
      <xdr:nvCxnSpPr>
        <xdr:cNvPr id="5" name="4 Conector recto"/>
        <xdr:cNvCxnSpPr/>
      </xdr:nvCxnSpPr>
      <xdr:spPr>
        <a:xfrm>
          <a:off x="895350" y="6772275"/>
          <a:ext cx="2305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2581275</xdr:colOff>
      <xdr:row>44</xdr:row>
      <xdr:rowOff>95250</xdr:rowOff>
    </xdr:from>
    <xdr:to>
      <xdr:col>1</xdr:col>
      <xdr:colOff>4886325</xdr:colOff>
      <xdr:row>44</xdr:row>
      <xdr:rowOff>104775</xdr:rowOff>
    </xdr:to>
    <xdr:cxnSp macro="">
      <xdr:nvCxnSpPr>
        <xdr:cNvPr id="6" name="5 Conector recto"/>
        <xdr:cNvCxnSpPr/>
      </xdr:nvCxnSpPr>
      <xdr:spPr>
        <a:xfrm>
          <a:off x="3562350" y="6724650"/>
          <a:ext cx="23050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23" activePane="bottomLeft" state="frozen"/>
      <selection activeCell="A14" sqref="A14:B14"/>
      <selection pane="bottomLeft" activeCell="B50" sqref="B50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6" t="s">
        <v>652</v>
      </c>
      <c r="B1" s="166"/>
      <c r="C1" s="72"/>
      <c r="D1" s="69" t="s">
        <v>244</v>
      </c>
      <c r="E1" s="70">
        <v>2020</v>
      </c>
    </row>
    <row r="2" spans="1:5" ht="18.95" customHeight="1" x14ac:dyDescent="0.2">
      <c r="A2" s="167" t="s">
        <v>557</v>
      </c>
      <c r="B2" s="167"/>
      <c r="C2" s="91"/>
      <c r="D2" s="69" t="s">
        <v>246</v>
      </c>
      <c r="E2" s="72" t="s">
        <v>247</v>
      </c>
    </row>
    <row r="3" spans="1:5" ht="18.95" customHeight="1" x14ac:dyDescent="0.2">
      <c r="A3" s="168" t="s">
        <v>653</v>
      </c>
      <c r="B3" s="168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5" x14ac:dyDescent="0.2">
      <c r="A33" s="39"/>
      <c r="B33" s="41"/>
    </row>
    <row r="34" spans="1:5" x14ac:dyDescent="0.2">
      <c r="A34" s="100" t="s">
        <v>86</v>
      </c>
      <c r="B34" s="101" t="s">
        <v>81</v>
      </c>
    </row>
    <row r="35" spans="1:5" x14ac:dyDescent="0.2">
      <c r="A35" s="100" t="s">
        <v>87</v>
      </c>
      <c r="B35" s="101" t="s">
        <v>82</v>
      </c>
    </row>
    <row r="36" spans="1:5" x14ac:dyDescent="0.2">
      <c r="A36" s="39"/>
      <c r="B36" s="42"/>
    </row>
    <row r="37" spans="1:5" x14ac:dyDescent="0.2">
      <c r="A37" s="39"/>
      <c r="B37" s="40" t="s">
        <v>84</v>
      </c>
    </row>
    <row r="38" spans="1:5" x14ac:dyDescent="0.2">
      <c r="A38" s="39" t="s">
        <v>85</v>
      </c>
      <c r="B38" s="101" t="s">
        <v>33</v>
      </c>
    </row>
    <row r="39" spans="1:5" x14ac:dyDescent="0.2">
      <c r="A39" s="39"/>
      <c r="B39" s="101" t="s">
        <v>34</v>
      </c>
    </row>
    <row r="40" spans="1:5" ht="12" thickBot="1" x14ac:dyDescent="0.25">
      <c r="A40" s="43"/>
      <c r="B40" s="44"/>
    </row>
    <row r="41" spans="1:5" x14ac:dyDescent="0.2">
      <c r="A41" s="165" t="s">
        <v>654</v>
      </c>
      <c r="B41" s="165"/>
      <c r="C41" s="165"/>
      <c r="D41" s="165"/>
      <c r="E41" s="165"/>
    </row>
    <row r="42" spans="1:5" x14ac:dyDescent="0.2">
      <c r="A42" s="165"/>
      <c r="B42" s="165"/>
      <c r="C42" s="165"/>
      <c r="D42" s="165"/>
      <c r="E42" s="165"/>
    </row>
    <row r="43" spans="1:5" x14ac:dyDescent="0.2">
      <c r="A43" s="165"/>
      <c r="B43" s="165"/>
      <c r="C43" s="165"/>
      <c r="D43" s="165"/>
      <c r="E43" s="165"/>
    </row>
    <row r="44" spans="1:5" x14ac:dyDescent="0.2">
      <c r="A44" s="165"/>
      <c r="B44" s="165"/>
      <c r="C44" s="165"/>
      <c r="D44" s="165"/>
      <c r="E44" s="165"/>
    </row>
    <row r="45" spans="1:5" x14ac:dyDescent="0.2">
      <c r="A45" s="165"/>
      <c r="B45" s="165"/>
      <c r="C45" s="165"/>
      <c r="D45" s="165"/>
      <c r="E45" s="165"/>
    </row>
    <row r="46" spans="1:5" x14ac:dyDescent="0.2">
      <c r="A46" s="165"/>
      <c r="B46" s="165" t="s">
        <v>655</v>
      </c>
      <c r="C46" s="165"/>
      <c r="D46" s="165"/>
      <c r="E46" s="165"/>
    </row>
    <row r="47" spans="1:5" x14ac:dyDescent="0.2">
      <c r="A47" s="165"/>
      <c r="B47" s="165" t="s">
        <v>656</v>
      </c>
      <c r="C47" s="165"/>
      <c r="D47" s="165"/>
      <c r="E47" s="16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20" sqref="C20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2" t="s">
        <v>652</v>
      </c>
      <c r="B1" s="173"/>
      <c r="C1" s="174"/>
    </row>
    <row r="2" spans="1:3" s="92" customFormat="1" ht="18" customHeight="1" x14ac:dyDescent="0.25">
      <c r="A2" s="175" t="s">
        <v>554</v>
      </c>
      <c r="B2" s="176"/>
      <c r="C2" s="177"/>
    </row>
    <row r="3" spans="1:3" s="92" customFormat="1" ht="18" customHeight="1" x14ac:dyDescent="0.25">
      <c r="A3" s="175" t="s">
        <v>653</v>
      </c>
      <c r="B3" s="176"/>
      <c r="C3" s="177"/>
    </row>
    <row r="4" spans="1:3" s="95" customFormat="1" ht="18" customHeight="1" x14ac:dyDescent="0.2">
      <c r="A4" s="178" t="s">
        <v>550</v>
      </c>
      <c r="B4" s="179"/>
      <c r="C4" s="180"/>
    </row>
    <row r="5" spans="1:3" s="93" customFormat="1" x14ac:dyDescent="0.2">
      <c r="A5" s="113" t="s">
        <v>590</v>
      </c>
      <c r="B5" s="113"/>
      <c r="C5" s="114">
        <v>44718405.399999999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23851343.059999999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23851343.059999999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20867062.34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topLeftCell="A7" workbookViewId="0">
      <selection activeCell="F33" sqref="F33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1" t="s">
        <v>652</v>
      </c>
      <c r="B1" s="182"/>
      <c r="C1" s="183"/>
    </row>
    <row r="2" spans="1:3" s="96" customFormat="1" ht="18.95" customHeight="1" x14ac:dyDescent="0.25">
      <c r="A2" s="184" t="s">
        <v>555</v>
      </c>
      <c r="B2" s="185"/>
      <c r="C2" s="186"/>
    </row>
    <row r="3" spans="1:3" s="96" customFormat="1" ht="18.95" customHeight="1" x14ac:dyDescent="0.25">
      <c r="A3" s="184" t="s">
        <v>653</v>
      </c>
      <c r="B3" s="185"/>
      <c r="C3" s="186"/>
    </row>
    <row r="4" spans="1:3" s="97" customFormat="1" x14ac:dyDescent="0.2">
      <c r="A4" s="178" t="s">
        <v>550</v>
      </c>
      <c r="B4" s="179"/>
      <c r="C4" s="180"/>
    </row>
    <row r="5" spans="1:3" x14ac:dyDescent="0.2">
      <c r="A5" s="144" t="s">
        <v>603</v>
      </c>
      <c r="B5" s="113"/>
      <c r="C5" s="137">
        <v>29503240.989999998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13878215.48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12428215.49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1449999.99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15625025.509999998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1" t="s">
        <v>652</v>
      </c>
      <c r="B1" s="187"/>
      <c r="C1" s="187"/>
      <c r="D1" s="187"/>
      <c r="E1" s="187"/>
      <c r="F1" s="187"/>
      <c r="G1" s="82" t="s">
        <v>244</v>
      </c>
      <c r="H1" s="83">
        <f>'Notas a los Edos Financieros'!E1</f>
        <v>2020</v>
      </c>
    </row>
    <row r="2" spans="1:10" ht="18.95" customHeight="1" x14ac:dyDescent="0.2">
      <c r="A2" s="171" t="s">
        <v>556</v>
      </c>
      <c r="B2" s="187"/>
      <c r="C2" s="187"/>
      <c r="D2" s="187"/>
      <c r="E2" s="187"/>
      <c r="F2" s="187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8" t="s">
        <v>653</v>
      </c>
      <c r="B3" s="189"/>
      <c r="C3" s="189"/>
      <c r="D3" s="189"/>
      <c r="E3" s="189"/>
      <c r="F3" s="189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0" t="s">
        <v>37</v>
      </c>
      <c r="B5" s="190"/>
      <c r="C5" s="190"/>
      <c r="D5" s="190"/>
      <c r="E5" s="190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1" t="s">
        <v>41</v>
      </c>
      <c r="C10" s="191"/>
      <c r="D10" s="191"/>
      <c r="E10" s="191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1" t="s">
        <v>45</v>
      </c>
      <c r="C12" s="191"/>
      <c r="D12" s="191"/>
      <c r="E12" s="191"/>
    </row>
    <row r="13" spans="1:8" s="11" customFormat="1" ht="26.1" customHeight="1" x14ac:dyDescent="0.2">
      <c r="A13" s="158" t="s">
        <v>46</v>
      </c>
      <c r="B13" s="191" t="s">
        <v>47</v>
      </c>
      <c r="C13" s="191"/>
      <c r="D13" s="191"/>
      <c r="E13" s="191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2" t="s">
        <v>52</v>
      </c>
      <c r="C31" s="192"/>
      <c r="D31" s="192"/>
      <c r="E31" s="192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0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9" t="s">
        <v>652</v>
      </c>
      <c r="B1" s="170"/>
      <c r="C1" s="170"/>
      <c r="D1" s="170"/>
      <c r="E1" s="170"/>
      <c r="F1" s="170"/>
      <c r="G1" s="69" t="s">
        <v>244</v>
      </c>
      <c r="H1" s="80">
        <v>2020</v>
      </c>
    </row>
    <row r="2" spans="1:8" s="71" customFormat="1" ht="18.95" customHeight="1" x14ac:dyDescent="0.25">
      <c r="A2" s="169" t="s">
        <v>245</v>
      </c>
      <c r="B2" s="170"/>
      <c r="C2" s="170"/>
      <c r="D2" s="170"/>
      <c r="E2" s="170"/>
      <c r="F2" s="170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9" t="s">
        <v>653</v>
      </c>
      <c r="B3" s="170"/>
      <c r="C3" s="170"/>
      <c r="D3" s="170"/>
      <c r="E3" s="170"/>
      <c r="F3" s="170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-261594.51</v>
      </c>
    </row>
    <row r="9" spans="1:8" x14ac:dyDescent="0.2">
      <c r="A9" s="77">
        <v>1115</v>
      </c>
      <c r="B9" s="75" t="s">
        <v>251</v>
      </c>
      <c r="C9" s="79">
        <v>866942.41</v>
      </c>
    </row>
    <row r="10" spans="1:8" x14ac:dyDescent="0.2">
      <c r="A10" s="77">
        <v>1121</v>
      </c>
      <c r="B10" s="75" t="s">
        <v>252</v>
      </c>
      <c r="C10" s="79">
        <v>-181325.23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728143.15</v>
      </c>
      <c r="D15" s="79">
        <v>943677.15</v>
      </c>
      <c r="E15" s="79">
        <v>652170.15</v>
      </c>
      <c r="F15" s="79">
        <v>0.01</v>
      </c>
      <c r="G15" s="79">
        <v>0.01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3071447.92</v>
      </c>
      <c r="D20" s="79">
        <v>3071447.92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14956.2</v>
      </c>
      <c r="D21" s="79">
        <v>14956.2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140314.59</v>
      </c>
      <c r="D22" s="79">
        <v>140314.59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-30797.65</v>
      </c>
      <c r="D23" s="79">
        <v>-30797.65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270</v>
      </c>
      <c r="D24" s="79">
        <v>270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378776.37</v>
      </c>
      <c r="D25" s="79">
        <v>378776.37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28113.39</v>
      </c>
    </row>
    <row r="40" spans="1:8" x14ac:dyDescent="0.2">
      <c r="A40" s="77">
        <v>1151</v>
      </c>
      <c r="B40" s="75" t="s">
        <v>279</v>
      </c>
      <c r="C40" s="79">
        <v>28113.39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238080996.37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718262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12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220195171.22999999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17167551.140000001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23857160.789999999</v>
      </c>
      <c r="D60" s="79">
        <f t="shared" ref="D60:E60" si="0">SUM(D61:D68)</f>
        <v>0</v>
      </c>
      <c r="E60" s="79">
        <f t="shared" si="0"/>
        <v>-4536554.01</v>
      </c>
    </row>
    <row r="61" spans="1:9" x14ac:dyDescent="0.2">
      <c r="A61" s="77">
        <v>1241</v>
      </c>
      <c r="B61" s="75" t="s">
        <v>293</v>
      </c>
      <c r="C61" s="79">
        <v>3615186.08</v>
      </c>
      <c r="D61" s="79">
        <v>0</v>
      </c>
      <c r="E61" s="79">
        <v>-935301.73</v>
      </c>
    </row>
    <row r="62" spans="1:9" x14ac:dyDescent="0.2">
      <c r="A62" s="77">
        <v>1242</v>
      </c>
      <c r="B62" s="75" t="s">
        <v>294</v>
      </c>
      <c r="C62" s="79">
        <v>818094.35</v>
      </c>
      <c r="D62" s="79">
        <v>0</v>
      </c>
      <c r="E62" s="79">
        <v>-118384.72</v>
      </c>
    </row>
    <row r="63" spans="1:9" x14ac:dyDescent="0.2">
      <c r="A63" s="77">
        <v>1243</v>
      </c>
      <c r="B63" s="75" t="s">
        <v>295</v>
      </c>
      <c r="C63" s="79">
        <v>26451</v>
      </c>
      <c r="D63" s="79">
        <v>0</v>
      </c>
      <c r="E63" s="79">
        <v>-13225.5</v>
      </c>
    </row>
    <row r="64" spans="1:9" x14ac:dyDescent="0.2">
      <c r="A64" s="77">
        <v>1244</v>
      </c>
      <c r="B64" s="75" t="s">
        <v>296</v>
      </c>
      <c r="C64" s="79">
        <v>10609017.220000001</v>
      </c>
      <c r="D64" s="79">
        <v>0</v>
      </c>
      <c r="E64" s="79">
        <v>-1812654.22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8018612.1399999997</v>
      </c>
      <c r="D66" s="79">
        <v>0</v>
      </c>
      <c r="E66" s="79">
        <v>-1656987.84</v>
      </c>
    </row>
    <row r="67" spans="1:9" x14ac:dyDescent="0.2">
      <c r="A67" s="77">
        <v>1247</v>
      </c>
      <c r="B67" s="75" t="s">
        <v>299</v>
      </c>
      <c r="C67" s="79">
        <v>769800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57365.2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17365.2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40000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1269473.71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1269473.71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11259498.189999999</v>
      </c>
      <c r="D101" s="79">
        <f>SUM(D102:D110)</f>
        <v>11259498.189999999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486506.54</v>
      </c>
      <c r="D103" s="79">
        <f t="shared" ref="D103:D110" si="1">C103</f>
        <v>486506.54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4658873.32</v>
      </c>
      <c r="D104" s="79">
        <f t="shared" si="1"/>
        <v>4658873.32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5868769.04</v>
      </c>
      <c r="D108" s="79">
        <f t="shared" si="1"/>
        <v>5868769.04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245349.29</v>
      </c>
      <c r="D110" s="79">
        <f t="shared" si="1"/>
        <v>245349.29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7" t="s">
        <v>652</v>
      </c>
      <c r="B1" s="167"/>
      <c r="C1" s="167"/>
      <c r="D1" s="69" t="s">
        <v>244</v>
      </c>
      <c r="E1" s="80">
        <v>2020</v>
      </c>
    </row>
    <row r="2" spans="1:5" s="71" customFormat="1" ht="18.95" customHeight="1" x14ac:dyDescent="0.25">
      <c r="A2" s="167" t="s">
        <v>359</v>
      </c>
      <c r="B2" s="167"/>
      <c r="C2" s="167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7" t="s">
        <v>653</v>
      </c>
      <c r="B3" s="167"/>
      <c r="C3" s="167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894848.19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442629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422629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20000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191232.29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20835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170397.29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67700.84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66274.84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1426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193286.06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193286.06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19972214.150000002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19972214.150000002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12202372.210000001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6945782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773229.92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50830.02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15625025.51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13836183.42</v>
      </c>
      <c r="D100" s="112">
        <f>C100/$C$99</f>
        <v>0.88551429315394448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7055398.9299999997</v>
      </c>
      <c r="D101" s="112">
        <f t="shared" ref="D101:D164" si="0">C101/$C$99</f>
        <v>0.45154479430990702</v>
      </c>
      <c r="E101" s="111"/>
    </row>
    <row r="102" spans="1:5" x14ac:dyDescent="0.2">
      <c r="A102" s="109">
        <v>5111</v>
      </c>
      <c r="B102" s="106" t="s">
        <v>418</v>
      </c>
      <c r="C102" s="110">
        <v>6047302.7300000004</v>
      </c>
      <c r="D102" s="112">
        <f t="shared" si="0"/>
        <v>0.3870267428446586</v>
      </c>
      <c r="E102" s="111"/>
    </row>
    <row r="103" spans="1:5" x14ac:dyDescent="0.2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 x14ac:dyDescent="0.2">
      <c r="A104" s="109">
        <v>5113</v>
      </c>
      <c r="B104" s="106" t="s">
        <v>420</v>
      </c>
      <c r="C104" s="110">
        <v>385761.75</v>
      </c>
      <c r="D104" s="112">
        <f t="shared" si="0"/>
        <v>2.4688711692221744E-2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76015.02</v>
      </c>
      <c r="D106" s="112">
        <f t="shared" si="0"/>
        <v>4.8649533372825838E-3</v>
      </c>
      <c r="E106" s="111"/>
    </row>
    <row r="107" spans="1:5" x14ac:dyDescent="0.2">
      <c r="A107" s="109">
        <v>5116</v>
      </c>
      <c r="B107" s="106" t="s">
        <v>423</v>
      </c>
      <c r="C107" s="110">
        <v>546319.43000000005</v>
      </c>
      <c r="D107" s="112">
        <f t="shared" si="0"/>
        <v>3.4964386435744135E-2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3123716.9499999997</v>
      </c>
      <c r="D108" s="112">
        <f t="shared" si="0"/>
        <v>0.19991755840659742</v>
      </c>
      <c r="E108" s="111"/>
    </row>
    <row r="109" spans="1:5" x14ac:dyDescent="0.2">
      <c r="A109" s="109">
        <v>5121</v>
      </c>
      <c r="B109" s="106" t="s">
        <v>425</v>
      </c>
      <c r="C109" s="110">
        <v>1070504.01</v>
      </c>
      <c r="D109" s="112">
        <f t="shared" si="0"/>
        <v>6.8512144784331944E-2</v>
      </c>
      <c r="E109" s="111"/>
    </row>
    <row r="110" spans="1:5" x14ac:dyDescent="0.2">
      <c r="A110" s="109">
        <v>5122</v>
      </c>
      <c r="B110" s="106" t="s">
        <v>426</v>
      </c>
      <c r="C110" s="110">
        <v>316045.71999999997</v>
      </c>
      <c r="D110" s="112">
        <f t="shared" si="0"/>
        <v>2.0226893056765317E-2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526706.92000000004</v>
      </c>
      <c r="D112" s="112">
        <f t="shared" si="0"/>
        <v>3.370918784503156E-2</v>
      </c>
      <c r="E112" s="111"/>
    </row>
    <row r="113" spans="1:5" x14ac:dyDescent="0.2">
      <c r="A113" s="109">
        <v>5125</v>
      </c>
      <c r="B113" s="106" t="s">
        <v>429</v>
      </c>
      <c r="C113" s="110">
        <v>160916.13</v>
      </c>
      <c r="D113" s="112">
        <f t="shared" si="0"/>
        <v>1.029861550606838E-2</v>
      </c>
      <c r="E113" s="111"/>
    </row>
    <row r="114" spans="1:5" x14ac:dyDescent="0.2">
      <c r="A114" s="109">
        <v>5126</v>
      </c>
      <c r="B114" s="106" t="s">
        <v>430</v>
      </c>
      <c r="C114" s="110">
        <v>945635.83999999997</v>
      </c>
      <c r="D114" s="112">
        <f t="shared" si="0"/>
        <v>6.0520594951655855E-2</v>
      </c>
      <c r="E114" s="111"/>
    </row>
    <row r="115" spans="1:5" x14ac:dyDescent="0.2">
      <c r="A115" s="109">
        <v>5127</v>
      </c>
      <c r="B115" s="106" t="s">
        <v>431</v>
      </c>
      <c r="C115" s="110">
        <v>8693</v>
      </c>
      <c r="D115" s="112">
        <f t="shared" si="0"/>
        <v>5.5635109167895367E-4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95215.33</v>
      </c>
      <c r="D117" s="112">
        <f t="shared" si="0"/>
        <v>6.0937711710654357E-3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3657067.5400000005</v>
      </c>
      <c r="D118" s="112">
        <f t="shared" si="0"/>
        <v>0.23405194043743999</v>
      </c>
      <c r="E118" s="111"/>
    </row>
    <row r="119" spans="1:5" x14ac:dyDescent="0.2">
      <c r="A119" s="109">
        <v>5131</v>
      </c>
      <c r="B119" s="106" t="s">
        <v>435</v>
      </c>
      <c r="C119" s="110">
        <v>2426013.16</v>
      </c>
      <c r="D119" s="112">
        <f t="shared" si="0"/>
        <v>0.15526458874882185</v>
      </c>
      <c r="E119" s="111"/>
    </row>
    <row r="120" spans="1:5" x14ac:dyDescent="0.2">
      <c r="A120" s="109">
        <v>5132</v>
      </c>
      <c r="B120" s="106" t="s">
        <v>436</v>
      </c>
      <c r="C120" s="110">
        <v>5266.4</v>
      </c>
      <c r="D120" s="112">
        <f t="shared" si="0"/>
        <v>3.3704904972023945E-4</v>
      </c>
      <c r="E120" s="111"/>
    </row>
    <row r="121" spans="1:5" x14ac:dyDescent="0.2">
      <c r="A121" s="109">
        <v>5133</v>
      </c>
      <c r="B121" s="106" t="s">
        <v>437</v>
      </c>
      <c r="C121" s="110">
        <v>199197.68</v>
      </c>
      <c r="D121" s="112">
        <f t="shared" si="0"/>
        <v>1.2748630706075563E-2</v>
      </c>
      <c r="E121" s="111"/>
    </row>
    <row r="122" spans="1:5" x14ac:dyDescent="0.2">
      <c r="A122" s="109">
        <v>5134</v>
      </c>
      <c r="B122" s="106" t="s">
        <v>438</v>
      </c>
      <c r="C122" s="110">
        <v>66552.69</v>
      </c>
      <c r="D122" s="112">
        <f t="shared" si="0"/>
        <v>4.25936520598999E-3</v>
      </c>
      <c r="E122" s="111"/>
    </row>
    <row r="123" spans="1:5" x14ac:dyDescent="0.2">
      <c r="A123" s="109">
        <v>5135</v>
      </c>
      <c r="B123" s="106" t="s">
        <v>439</v>
      </c>
      <c r="C123" s="110">
        <v>165162.93</v>
      </c>
      <c r="D123" s="112">
        <f t="shared" si="0"/>
        <v>1.0570410262325389E-2</v>
      </c>
      <c r="E123" s="111"/>
    </row>
    <row r="124" spans="1:5" x14ac:dyDescent="0.2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 x14ac:dyDescent="0.2">
      <c r="A125" s="109">
        <v>5137</v>
      </c>
      <c r="B125" s="106" t="s">
        <v>441</v>
      </c>
      <c r="C125" s="110">
        <v>88982.16</v>
      </c>
      <c r="D125" s="112">
        <f t="shared" si="0"/>
        <v>5.6948489423618229E-3</v>
      </c>
      <c r="E125" s="111"/>
    </row>
    <row r="126" spans="1:5" x14ac:dyDescent="0.2">
      <c r="A126" s="109">
        <v>5138</v>
      </c>
      <c r="B126" s="106" t="s">
        <v>442</v>
      </c>
      <c r="C126" s="110">
        <v>292861.52</v>
      </c>
      <c r="D126" s="112">
        <f t="shared" si="0"/>
        <v>1.8743106679254311E-2</v>
      </c>
      <c r="E126" s="111"/>
    </row>
    <row r="127" spans="1:5" x14ac:dyDescent="0.2">
      <c r="A127" s="109">
        <v>5139</v>
      </c>
      <c r="B127" s="106" t="s">
        <v>443</v>
      </c>
      <c r="C127" s="110">
        <v>413031</v>
      </c>
      <c r="D127" s="112">
        <f t="shared" si="0"/>
        <v>2.6433940842890823E-2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1739397.09</v>
      </c>
      <c r="D128" s="112">
        <f t="shared" si="0"/>
        <v>0.11132123201250377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1739397.09</v>
      </c>
      <c r="D138" s="112">
        <f t="shared" si="0"/>
        <v>0.11132123201250377</v>
      </c>
      <c r="E138" s="111"/>
    </row>
    <row r="139" spans="1:5" x14ac:dyDescent="0.2">
      <c r="A139" s="109">
        <v>5241</v>
      </c>
      <c r="B139" s="106" t="s">
        <v>453</v>
      </c>
      <c r="C139" s="110">
        <v>1724063.34</v>
      </c>
      <c r="D139" s="112">
        <f t="shared" si="0"/>
        <v>0.11033987361470875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15333.75</v>
      </c>
      <c r="D141" s="112">
        <f t="shared" si="0"/>
        <v>9.8135839779502554E-4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49445</v>
      </c>
      <c r="D171" s="112">
        <f t="shared" si="1"/>
        <v>3.1644748335518079E-3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49445</v>
      </c>
      <c r="D172" s="112">
        <f t="shared" si="1"/>
        <v>3.1644748335518079E-3</v>
      </c>
      <c r="E172" s="111"/>
    </row>
    <row r="173" spans="1:5" x14ac:dyDescent="0.2">
      <c r="A173" s="109">
        <v>5411</v>
      </c>
      <c r="B173" s="106" t="s">
        <v>483</v>
      </c>
      <c r="C173" s="110">
        <v>49445</v>
      </c>
      <c r="D173" s="112">
        <f t="shared" si="1"/>
        <v>3.1644748335518079E-3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0</v>
      </c>
      <c r="D186" s="112">
        <f t="shared" si="1"/>
        <v>0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0</v>
      </c>
      <c r="D187" s="112">
        <f t="shared" si="1"/>
        <v>0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1" t="s">
        <v>652</v>
      </c>
      <c r="B1" s="171"/>
      <c r="C1" s="171"/>
      <c r="D1" s="82" t="s">
        <v>244</v>
      </c>
      <c r="E1" s="83">
        <v>2020</v>
      </c>
    </row>
    <row r="2" spans="1:5" ht="18.95" customHeight="1" x14ac:dyDescent="0.2">
      <c r="A2" s="171" t="s">
        <v>524</v>
      </c>
      <c r="B2" s="171"/>
      <c r="C2" s="171"/>
      <c r="D2" s="82" t="s">
        <v>246</v>
      </c>
      <c r="E2" s="83" t="str">
        <f>ESF!H2</f>
        <v>Trimestral</v>
      </c>
    </row>
    <row r="3" spans="1:5" ht="18.95" customHeight="1" x14ac:dyDescent="0.2">
      <c r="A3" s="171" t="s">
        <v>653</v>
      </c>
      <c r="B3" s="171"/>
      <c r="C3" s="171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16197310.1</v>
      </c>
    </row>
    <row r="9" spans="1:5" x14ac:dyDescent="0.2">
      <c r="A9" s="88">
        <v>3120</v>
      </c>
      <c r="B9" s="84" t="s">
        <v>525</v>
      </c>
      <c r="C9" s="89">
        <v>534872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5242036.83</v>
      </c>
    </row>
    <row r="15" spans="1:5" x14ac:dyDescent="0.2">
      <c r="A15" s="88">
        <v>3220</v>
      </c>
      <c r="B15" s="84" t="s">
        <v>529</v>
      </c>
      <c r="C15" s="89">
        <v>235755013.90000001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1" t="s">
        <v>652</v>
      </c>
      <c r="B1" s="171"/>
      <c r="C1" s="171"/>
      <c r="D1" s="82" t="s">
        <v>244</v>
      </c>
      <c r="E1" s="83">
        <v>2020</v>
      </c>
    </row>
    <row r="2" spans="1:5" s="90" customFormat="1" ht="18.95" customHeight="1" x14ac:dyDescent="0.25">
      <c r="A2" s="171" t="s">
        <v>542</v>
      </c>
      <c r="B2" s="171"/>
      <c r="C2" s="171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1" t="s">
        <v>653</v>
      </c>
      <c r="B3" s="171"/>
      <c r="C3" s="171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-28483937.84</v>
      </c>
      <c r="D9" s="89">
        <v>-27062123.260000002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-261594.51</v>
      </c>
      <c r="D11" s="89">
        <v>-261594.51</v>
      </c>
    </row>
    <row r="12" spans="1:5" x14ac:dyDescent="0.2">
      <c r="A12" s="88">
        <v>1115</v>
      </c>
      <c r="B12" s="84" t="s">
        <v>251</v>
      </c>
      <c r="C12" s="89">
        <v>866942.41</v>
      </c>
      <c r="D12" s="89">
        <v>6797391.9100000001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-27878589.940000001</v>
      </c>
      <c r="D15" s="89">
        <f>SUM(D8:D14)</f>
        <v>-20526325.860000003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238080996.37</v>
      </c>
    </row>
    <row r="21" spans="1:5" x14ac:dyDescent="0.2">
      <c r="A21" s="88">
        <v>1231</v>
      </c>
      <c r="B21" s="84" t="s">
        <v>285</v>
      </c>
      <c r="C21" s="89">
        <v>718262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12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220195171.22999999</v>
      </c>
    </row>
    <row r="26" spans="1:5" x14ac:dyDescent="0.2">
      <c r="A26" s="88">
        <v>1236</v>
      </c>
      <c r="B26" s="84" t="s">
        <v>290</v>
      </c>
      <c r="C26" s="89">
        <v>17167551.140000001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23857160.789999999</v>
      </c>
    </row>
    <row r="29" spans="1:5" x14ac:dyDescent="0.2">
      <c r="A29" s="88">
        <v>1241</v>
      </c>
      <c r="B29" s="84" t="s">
        <v>293</v>
      </c>
      <c r="C29" s="89">
        <v>3615186.08</v>
      </c>
    </row>
    <row r="30" spans="1:5" x14ac:dyDescent="0.2">
      <c r="A30" s="88">
        <v>1242</v>
      </c>
      <c r="B30" s="84" t="s">
        <v>294</v>
      </c>
      <c r="C30" s="89">
        <v>818094.35</v>
      </c>
    </row>
    <row r="31" spans="1:5" x14ac:dyDescent="0.2">
      <c r="A31" s="88">
        <v>1243</v>
      </c>
      <c r="B31" s="84" t="s">
        <v>295</v>
      </c>
      <c r="C31" s="89">
        <v>26451</v>
      </c>
    </row>
    <row r="32" spans="1:5" x14ac:dyDescent="0.2">
      <c r="A32" s="88">
        <v>1244</v>
      </c>
      <c r="B32" s="84" t="s">
        <v>296</v>
      </c>
      <c r="C32" s="89">
        <v>10609017.220000001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8018612.1399999997</v>
      </c>
    </row>
    <row r="35" spans="1:5" x14ac:dyDescent="0.2">
      <c r="A35" s="88">
        <v>1247</v>
      </c>
      <c r="B35" s="84" t="s">
        <v>299</v>
      </c>
      <c r="C35" s="89">
        <v>769800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57365.2</v>
      </c>
    </row>
    <row r="38" spans="1:5" x14ac:dyDescent="0.2">
      <c r="A38" s="88">
        <v>1251</v>
      </c>
      <c r="B38" s="84" t="s">
        <v>303</v>
      </c>
      <c r="C38" s="89">
        <v>17365.2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40000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0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0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MONC</cp:lastModifiedBy>
  <cp:lastPrinted>2020-06-13T00:34:52Z</cp:lastPrinted>
  <dcterms:created xsi:type="dcterms:W3CDTF">2012-12-11T20:36:24Z</dcterms:created>
  <dcterms:modified xsi:type="dcterms:W3CDTF">2020-06-13T00:35:27Z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